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Sheet1" sheetId="1" r:id="rId1"/>
    <sheet name="Sheet2" sheetId="2" r:id="rId2"/>
    <sheet name="Sheet3" sheetId="3" r:id="rId3"/>
  </sheets>
  <definedNames>
    <definedName name="_xlnm.Print_Area" localSheetId="0">'Sheet1'!$A$4:$W$33</definedName>
  </definedNames>
  <calcPr fullCalcOnLoad="1"/>
</workbook>
</file>

<file path=xl/sharedStrings.xml><?xml version="1.0" encoding="utf-8"?>
<sst xmlns="http://schemas.openxmlformats.org/spreadsheetml/2006/main" count="78" uniqueCount="57">
  <si>
    <t>Sail #</t>
  </si>
  <si>
    <t>Name</t>
  </si>
  <si>
    <t>A Series 2</t>
  </si>
  <si>
    <t>A Series 3</t>
  </si>
  <si>
    <t>A Series 4</t>
  </si>
  <si>
    <t>B Series 1</t>
  </si>
  <si>
    <t>B Series 2</t>
  </si>
  <si>
    <t>B Series 3</t>
  </si>
  <si>
    <t>B Series 5</t>
  </si>
  <si>
    <t>B Series 6</t>
  </si>
  <si>
    <t>TOTAL</t>
  </si>
  <si>
    <t>Chilly Willy</t>
  </si>
  <si>
    <t>en fuego</t>
  </si>
  <si>
    <t>Oranje</t>
  </si>
  <si>
    <t>DNC</t>
  </si>
  <si>
    <t>DSQ</t>
  </si>
  <si>
    <t>Norwegian Woody</t>
  </si>
  <si>
    <t>Rocket Dog</t>
  </si>
  <si>
    <t>Irish Temper</t>
  </si>
  <si>
    <t>Aquavit</t>
  </si>
  <si>
    <t>Who's Driving</t>
  </si>
  <si>
    <t>Hot Flash</t>
  </si>
  <si>
    <t>SheMIGHT</t>
  </si>
  <si>
    <t>Avg Finish</t>
  </si>
  <si>
    <t>C Series 2</t>
  </si>
  <si>
    <t>SCORING:</t>
  </si>
  <si>
    <t xml:space="preserve"> </t>
  </si>
  <si>
    <t>The scoring policies of US Sailing, WYC &amp; MYC will be used, except as modified by the following:</t>
  </si>
  <si>
    <t>Average points shall be awarded to encourage off lake regatta participation.  A yacht shall be eligible to receive average points und the following circumstances:</t>
  </si>
  <si>
    <t xml:space="preserve">·         Average points shall be awarded for regattas that have a stated J22 class, racing as one-design. </t>
  </si>
  <si>
    <t>·         No more than five average scores will be given to one yacht within a calendar season.</t>
  </si>
  <si>
    <t>·         Average scores will count for Fleet Season Championship Series purposes only, not individual series</t>
  </si>
  <si>
    <t>·         Any J22 wishing to be credited Average Points for missed races, shall notify the WYC J22 Fleet Captain or WYC J22 Fleet Scorer no later than one week prior to leaving for said event and shall request average points for the concerned races.</t>
  </si>
  <si>
    <t>Average Points</t>
  </si>
  <si>
    <t xml:space="preserve">    *</t>
  </si>
  <si>
    <t xml:space="preserve">      Average points shall be calculated based on RRS A10(b).  Points equal to the average, to the nearest tenth of a point (0.05 to be rounded upward), of her points in all the races of that series (A, B, C, G, T, M &amp; MYC Champ series) before the race in question.</t>
  </si>
  <si>
    <t xml:space="preserve">      The Fleet Captain may at his or her discretion designate races as non-championship races for certain events.</t>
  </si>
  <si>
    <t xml:space="preserve">W/3 Throws </t>
  </si>
  <si>
    <t>W/4 Throws</t>
  </si>
  <si>
    <t>Number of boats in Championship = 23  Number of Drops = 3</t>
  </si>
  <si>
    <r>
      <t> </t>
    </r>
    <r>
      <rPr>
        <b/>
        <sz val="11"/>
        <rFont val="Arial"/>
        <family val="2"/>
      </rPr>
      <t>Completed</t>
    </r>
  </si>
  <si>
    <t> Counted</t>
  </si>
  <si>
    <r>
      <t>17.2</t>
    </r>
    <r>
      <rPr>
        <sz val="7"/>
        <rFont val="Times New Roman"/>
        <family val="1"/>
      </rPr>
      <t xml:space="preserve">    </t>
    </r>
    <r>
      <rPr>
        <sz val="10"/>
        <rFont val="Arial"/>
        <family val="0"/>
      </rPr>
      <t>The first sentence of RRS A4.2 is deleted. Regattas will be scored per Rule A9. For purposes of RRS A9 (only), the “number of boats entered” shall be the total number of boats of a class/division that came to at least one race of that series or regatta. This changes RRS A4.2 and A9</t>
    </r>
    <r>
      <rPr>
        <b/>
        <sz val="10"/>
        <rFont val="Arial"/>
        <family val="2"/>
      </rPr>
      <t>.</t>
    </r>
  </si>
  <si>
    <r>
      <t>17.3</t>
    </r>
    <r>
      <rPr>
        <sz val="7"/>
        <rFont val="Times New Roman"/>
        <family val="1"/>
      </rPr>
      <t xml:space="preserve">    </t>
    </r>
    <r>
      <rPr>
        <sz val="10"/>
        <rFont val="Arial"/>
        <family val="0"/>
      </rPr>
      <t>All boats failing to finish within the time limit (see SI 15) shall be scored one point more than the number of boats in her Class that do finish within the time limit (TLE). If no boat of a Class finishes within the time limit, the race is abandoned for that Class. This changes RRS A9.</t>
    </r>
  </si>
  <si>
    <r>
      <t>17.4</t>
    </r>
    <r>
      <rPr>
        <sz val="7"/>
        <rFont val="Times New Roman"/>
        <family val="1"/>
      </rPr>
      <t xml:space="preserve">    </t>
    </r>
    <r>
      <rPr>
        <sz val="10"/>
        <rFont val="Arial"/>
        <family val="0"/>
      </rPr>
      <t>A boat that comes to the starting area intending to race, but does not start, or starts but does not finish, may report the facts to her Fleet Captain by 6:00 PM the following day, else that boat is scored DNC. Upon verification, the Fleet Captain shall correct the score by contacting the WYC Scorer following the procedure in the WYC policies.</t>
    </r>
  </si>
  <si>
    <t>17.1    As permitted by RRS A2, boats may exclude race score(s) from final series results according to the following table based on the number of races completed in the series.</t>
  </si>
  <si>
    <r>
      <t>17.</t>
    </r>
    <r>
      <rPr>
        <sz val="7"/>
        <rFont val="Times New Roman"/>
        <family val="1"/>
      </rPr>
      <t xml:space="preserve">          </t>
    </r>
    <r>
      <rPr>
        <b/>
        <sz val="14"/>
        <rFont val="Arial"/>
        <family val="2"/>
      </rPr>
      <t>WYC SCORING.</t>
    </r>
  </si>
  <si>
    <t xml:space="preserve">Throw Outs Today </t>
  </si>
  <si>
    <t>Anticipated Throws</t>
  </si>
  <si>
    <t xml:space="preserve">Total Races </t>
  </si>
  <si>
    <t>C Series 3</t>
  </si>
  <si>
    <t>C Series 4</t>
  </si>
  <si>
    <t>C Series 5</t>
  </si>
  <si>
    <t>Place</t>
  </si>
  <si>
    <t>C Series 6</t>
  </si>
  <si>
    <t>No Race for J22</t>
  </si>
  <si>
    <t>After J22 Districts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</si>
</sst>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sz val="8"/>
      <name val="Arial"/>
      <family val="2"/>
    </font>
    <font>
      <b/>
      <sz val="14"/>
      <name val="Arial"/>
      <family val="2"/>
    </font>
    <font>
      <sz val="7"/>
      <name val="Times New Roman"/>
      <family val="1"/>
    </font>
    <font>
      <sz val="11"/>
      <name val="Arial"/>
      <family val="2"/>
    </font>
    <font>
      <b/>
      <sz val="11"/>
      <name val="Arial"/>
      <family val="2"/>
    </font>
    <font>
      <sz val="10"/>
      <color indexed="8"/>
      <name val="Arial"/>
      <family val="2"/>
    </font>
    <font>
      <b/>
      <sz val="11"/>
      <color indexed="8"/>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1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wrapText="1"/>
    </xf>
    <xf numFmtId="0" fontId="0" fillId="33" borderId="10" xfId="0" applyFill="1" applyBorder="1" applyAlignment="1">
      <alignment wrapText="1"/>
    </xf>
    <xf numFmtId="0" fontId="1" fillId="0" borderId="10" xfId="0" applyFont="1" applyBorder="1" applyAlignment="1">
      <alignment wrapText="1"/>
    </xf>
    <xf numFmtId="0" fontId="0" fillId="0" borderId="0" xfId="0" applyNumberFormat="1" applyAlignment="1">
      <alignment/>
    </xf>
    <xf numFmtId="0" fontId="0" fillId="0" borderId="10" xfId="0" applyFill="1" applyBorder="1" applyAlignment="1">
      <alignment wrapText="1"/>
    </xf>
    <xf numFmtId="0" fontId="0" fillId="33" borderId="0" xfId="0" applyFill="1" applyAlignment="1">
      <alignment/>
    </xf>
    <xf numFmtId="0" fontId="0" fillId="0" borderId="0" xfId="0" applyAlignment="1">
      <alignment/>
    </xf>
    <xf numFmtId="0" fontId="0" fillId="0" borderId="13" xfId="0" applyBorder="1" applyAlignment="1">
      <alignment/>
    </xf>
    <xf numFmtId="0" fontId="1" fillId="33" borderId="10" xfId="0" applyFont="1" applyFill="1" applyBorder="1" applyAlignment="1">
      <alignment horizontal="center" vertical="center" wrapText="1"/>
    </xf>
    <xf numFmtId="0" fontId="0" fillId="33" borderId="13" xfId="0" applyFill="1" applyBorder="1" applyAlignment="1">
      <alignment wrapText="1"/>
    </xf>
    <xf numFmtId="0" fontId="1" fillId="34" borderId="10" xfId="0" applyFont="1" applyFill="1" applyBorder="1" applyAlignment="1">
      <alignment horizontal="center" vertical="center" wrapText="1"/>
    </xf>
    <xf numFmtId="0" fontId="0" fillId="34" borderId="10" xfId="0" applyFill="1" applyBorder="1" applyAlignment="1">
      <alignment wrapText="1"/>
    </xf>
    <xf numFmtId="0" fontId="0" fillId="34" borderId="13" xfId="0" applyFill="1" applyBorder="1" applyAlignment="1">
      <alignment wrapText="1"/>
    </xf>
    <xf numFmtId="0" fontId="1" fillId="35" borderId="10" xfId="0" applyFont="1" applyFill="1" applyBorder="1" applyAlignment="1">
      <alignment horizontal="center" vertical="center" wrapText="1"/>
    </xf>
    <xf numFmtId="0" fontId="0" fillId="35" borderId="10" xfId="0" applyFill="1" applyBorder="1" applyAlignment="1">
      <alignment wrapText="1"/>
    </xf>
    <xf numFmtId="0" fontId="3" fillId="0" borderId="0" xfId="0" applyFont="1" applyAlignment="1">
      <alignment horizontal="left"/>
    </xf>
    <xf numFmtId="0" fontId="0" fillId="0" borderId="0" xfId="0" applyAlignment="1">
      <alignment horizontal="left"/>
    </xf>
    <xf numFmtId="0" fontId="5" fillId="0" borderId="14" xfId="0" applyFont="1" applyBorder="1" applyAlignment="1">
      <alignment horizontal="left" wrapText="1"/>
    </xf>
    <xf numFmtId="0" fontId="7" fillId="0" borderId="15" xfId="0" applyFont="1" applyBorder="1" applyAlignment="1">
      <alignment horizontal="center" wrapText="1"/>
    </xf>
    <xf numFmtId="0" fontId="8" fillId="0" borderId="16" xfId="0" applyFont="1" applyBorder="1" applyAlignment="1">
      <alignment wrapText="1"/>
    </xf>
    <xf numFmtId="0" fontId="7" fillId="0" borderId="17" xfId="0" applyFont="1" applyBorder="1" applyAlignment="1">
      <alignment horizontal="center" wrapText="1"/>
    </xf>
    <xf numFmtId="16" fontId="0" fillId="0" borderId="11" xfId="0" applyNumberFormat="1" applyBorder="1" applyAlignment="1">
      <alignment horizontal="center" wrapText="1"/>
    </xf>
    <xf numFmtId="0" fontId="1" fillId="0" borderId="10" xfId="0" applyFont="1" applyFill="1" applyBorder="1" applyAlignment="1">
      <alignment horizontal="center" vertical="center" wrapText="1"/>
    </xf>
    <xf numFmtId="0" fontId="0" fillId="0" borderId="13" xfId="0" applyFill="1" applyBorder="1" applyAlignment="1">
      <alignment wrapText="1"/>
    </xf>
    <xf numFmtId="16" fontId="0" fillId="36" borderId="11" xfId="0" applyNumberFormat="1" applyFill="1" applyBorder="1" applyAlignment="1">
      <alignment horizontal="center" wrapText="1"/>
    </xf>
    <xf numFmtId="0" fontId="1" fillId="36" borderId="10" xfId="0" applyFont="1" applyFill="1" applyBorder="1" applyAlignment="1">
      <alignment horizontal="center" vertical="center" wrapText="1"/>
    </xf>
    <xf numFmtId="0" fontId="0" fillId="36" borderId="10" xfId="0" applyFill="1" applyBorder="1" applyAlignment="1">
      <alignment horizontal="left" wrapText="1"/>
    </xf>
    <xf numFmtId="0" fontId="0" fillId="0" borderId="0" xfId="0" applyAlignment="1">
      <alignment/>
    </xf>
    <xf numFmtId="0" fontId="0" fillId="34" borderId="0" xfId="0" applyFill="1" applyAlignment="1">
      <alignment/>
    </xf>
    <xf numFmtId="0" fontId="0" fillId="0" borderId="18" xfId="0" applyBorder="1" applyAlignment="1">
      <alignment horizontal="center" wrapText="1"/>
    </xf>
    <xf numFmtId="0" fontId="0" fillId="0" borderId="11"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7"/>
  <sheetViews>
    <sheetView tabSelected="1" zoomScale="85" zoomScaleNormal="85" zoomScalePageLayoutView="0" workbookViewId="0" topLeftCell="G1">
      <selection activeCell="O6" sqref="O6"/>
    </sheetView>
  </sheetViews>
  <sheetFormatPr defaultColWidth="9.140625" defaultRowHeight="12.75" outlineLevelRow="1"/>
  <cols>
    <col min="1" max="1" width="18.00390625" style="0" customWidth="1"/>
    <col min="2" max="2" width="20.140625" style="0" customWidth="1"/>
    <col min="10" max="10" width="9.140625" style="0" customWidth="1"/>
    <col min="12" max="13" width="9.140625" style="0" customWidth="1"/>
    <col min="22" max="22" width="17.57421875" style="0" customWidth="1"/>
  </cols>
  <sheetData>
    <row r="1" spans="1:23" ht="12.75">
      <c r="A1" s="11"/>
      <c r="B1" s="11"/>
      <c r="C1" s="11"/>
      <c r="D1" s="11"/>
      <c r="E1" s="11"/>
      <c r="F1" s="11"/>
      <c r="G1" s="11"/>
      <c r="H1" s="11"/>
      <c r="I1" s="11"/>
      <c r="J1" s="11"/>
      <c r="K1" s="11"/>
      <c r="L1" s="11"/>
      <c r="M1" s="11"/>
      <c r="N1" s="11"/>
      <c r="O1" s="11"/>
      <c r="P1" s="11"/>
      <c r="Q1" s="11"/>
      <c r="R1" s="11"/>
      <c r="S1" s="11"/>
      <c r="T1" s="11"/>
      <c r="U1" s="11"/>
      <c r="V1" s="11"/>
      <c r="W1" s="11"/>
    </row>
    <row r="2" spans="1:23" ht="12.75">
      <c r="A2" s="11"/>
      <c r="B2" s="11" t="s">
        <v>49</v>
      </c>
      <c r="C2" s="11">
        <v>1</v>
      </c>
      <c r="D2" s="11">
        <v>2</v>
      </c>
      <c r="E2" s="11">
        <v>3</v>
      </c>
      <c r="F2" s="11">
        <v>4</v>
      </c>
      <c r="G2" s="11">
        <v>5</v>
      </c>
      <c r="H2" s="11">
        <v>6</v>
      </c>
      <c r="I2" s="11">
        <v>7</v>
      </c>
      <c r="J2" s="11">
        <v>8</v>
      </c>
      <c r="K2" s="11"/>
      <c r="L2" s="11"/>
      <c r="M2" s="11"/>
      <c r="N2" s="11">
        <v>9</v>
      </c>
      <c r="O2" s="11"/>
      <c r="P2" s="11"/>
      <c r="Q2" s="11"/>
      <c r="R2" s="11">
        <v>10</v>
      </c>
      <c r="S2" s="11">
        <v>11</v>
      </c>
      <c r="T2" s="11">
        <v>12</v>
      </c>
      <c r="U2" s="11"/>
      <c r="V2" s="11"/>
      <c r="W2" s="11"/>
    </row>
    <row r="3" spans="1:23" ht="12.75">
      <c r="A3" s="11"/>
      <c r="B3" s="11"/>
      <c r="C3" s="11"/>
      <c r="D3" s="11"/>
      <c r="E3" s="11"/>
      <c r="F3" s="11"/>
      <c r="G3" s="11"/>
      <c r="H3" s="11"/>
      <c r="I3" s="11"/>
      <c r="J3" s="11"/>
      <c r="K3" s="11"/>
      <c r="L3" s="11"/>
      <c r="M3" s="11"/>
      <c r="N3" s="11"/>
      <c r="O3" s="11"/>
      <c r="P3" s="11"/>
      <c r="Q3" s="11"/>
      <c r="R3" s="11"/>
      <c r="S3" s="11"/>
      <c r="T3" s="11"/>
      <c r="U3" s="11"/>
      <c r="V3" s="11"/>
      <c r="W3" s="11"/>
    </row>
    <row r="4" spans="1:23" ht="12.75">
      <c r="A4" s="34" t="s">
        <v>39</v>
      </c>
      <c r="B4" s="35"/>
      <c r="C4" s="35"/>
      <c r="D4" s="35"/>
      <c r="E4" s="35"/>
      <c r="F4" s="35"/>
      <c r="G4" s="35"/>
      <c r="H4" s="35"/>
      <c r="I4" s="3"/>
      <c r="J4" s="3"/>
      <c r="K4" s="3"/>
      <c r="L4" s="3"/>
      <c r="M4" s="3"/>
      <c r="N4" s="3"/>
      <c r="O4" s="3"/>
      <c r="P4" s="3"/>
      <c r="Q4" s="3"/>
      <c r="R4" s="26">
        <v>39684</v>
      </c>
      <c r="S4" s="26">
        <v>39691</v>
      </c>
      <c r="T4" s="26">
        <v>39698</v>
      </c>
      <c r="U4" s="3"/>
      <c r="V4" s="29">
        <v>39705</v>
      </c>
      <c r="W4" s="4"/>
    </row>
    <row r="5" spans="1:23" ht="25.5">
      <c r="A5" s="1" t="s">
        <v>0</v>
      </c>
      <c r="B5" s="1" t="s">
        <v>1</v>
      </c>
      <c r="C5" s="1" t="s">
        <v>2</v>
      </c>
      <c r="D5" s="1" t="s">
        <v>3</v>
      </c>
      <c r="E5" s="1" t="s">
        <v>4</v>
      </c>
      <c r="F5" s="1" t="s">
        <v>5</v>
      </c>
      <c r="G5" s="1" t="s">
        <v>6</v>
      </c>
      <c r="H5" s="1" t="s">
        <v>7</v>
      </c>
      <c r="I5" s="1" t="s">
        <v>8</v>
      </c>
      <c r="J5" s="1" t="s">
        <v>9</v>
      </c>
      <c r="K5" s="18" t="s">
        <v>10</v>
      </c>
      <c r="L5" s="1" t="s">
        <v>23</v>
      </c>
      <c r="M5" s="18" t="s">
        <v>10</v>
      </c>
      <c r="N5" s="1" t="s">
        <v>24</v>
      </c>
      <c r="O5" s="18" t="s">
        <v>10</v>
      </c>
      <c r="P5" s="13" t="s">
        <v>37</v>
      </c>
      <c r="Q5" s="13" t="s">
        <v>53</v>
      </c>
      <c r="R5" s="27" t="s">
        <v>50</v>
      </c>
      <c r="S5" s="27" t="s">
        <v>51</v>
      </c>
      <c r="T5" s="27" t="s">
        <v>52</v>
      </c>
      <c r="U5" s="15" t="s">
        <v>38</v>
      </c>
      <c r="V5" s="30" t="s">
        <v>54</v>
      </c>
      <c r="W5" s="1"/>
    </row>
    <row r="6" spans="1:23" ht="12.75" outlineLevel="1">
      <c r="A6" s="2">
        <v>820</v>
      </c>
      <c r="B6" s="7" t="s">
        <v>19</v>
      </c>
      <c r="C6" s="2">
        <v>1</v>
      </c>
      <c r="D6" s="2">
        <v>2</v>
      </c>
      <c r="E6" s="6" t="s">
        <v>14</v>
      </c>
      <c r="F6" s="6" t="s">
        <v>14</v>
      </c>
      <c r="G6" s="2">
        <v>1</v>
      </c>
      <c r="H6" s="6">
        <v>11</v>
      </c>
      <c r="I6" s="16">
        <v>4</v>
      </c>
      <c r="J6" s="2">
        <v>4</v>
      </c>
      <c r="K6" s="19">
        <v>71</v>
      </c>
      <c r="L6" s="2">
        <f aca="true" t="shared" si="0" ref="L6:L15">SUM(M6/8)</f>
        <v>8.875</v>
      </c>
      <c r="M6" s="19">
        <v>71</v>
      </c>
      <c r="N6" s="2">
        <v>1</v>
      </c>
      <c r="O6" s="19">
        <v>72</v>
      </c>
      <c r="P6" s="6">
        <f>SUM(C6,D6,G6,I6,J6,N6)</f>
        <v>13</v>
      </c>
      <c r="Q6" s="6">
        <v>1</v>
      </c>
      <c r="R6" s="9"/>
      <c r="S6" s="9"/>
      <c r="T6" s="9"/>
      <c r="U6" s="16">
        <f>SUM(P6-I6)</f>
        <v>9</v>
      </c>
      <c r="V6" s="31" t="s">
        <v>55</v>
      </c>
      <c r="W6" s="2"/>
    </row>
    <row r="7" spans="1:23" ht="12.75" outlineLevel="1">
      <c r="A7" s="2">
        <v>1543</v>
      </c>
      <c r="B7" s="7" t="s">
        <v>13</v>
      </c>
      <c r="C7" s="2">
        <v>2</v>
      </c>
      <c r="D7" s="2">
        <v>1</v>
      </c>
      <c r="E7" s="6" t="s">
        <v>14</v>
      </c>
      <c r="F7" s="2">
        <v>1</v>
      </c>
      <c r="G7" s="2">
        <v>4</v>
      </c>
      <c r="H7" s="2">
        <v>1</v>
      </c>
      <c r="I7" s="6" t="s">
        <v>15</v>
      </c>
      <c r="J7" s="6">
        <v>9</v>
      </c>
      <c r="K7" s="19">
        <v>57</v>
      </c>
      <c r="L7" s="2">
        <f t="shared" si="0"/>
        <v>7.125</v>
      </c>
      <c r="M7" s="19">
        <v>57</v>
      </c>
      <c r="N7" s="16">
        <v>7.1</v>
      </c>
      <c r="O7" s="19">
        <f>SUM(M7:N7)</f>
        <v>64.1</v>
      </c>
      <c r="P7" s="6">
        <f>SUM(C7,D7,F7,G7,H7,N7)</f>
        <v>16.1</v>
      </c>
      <c r="Q7" s="6">
        <v>2</v>
      </c>
      <c r="R7" s="9"/>
      <c r="S7" s="9"/>
      <c r="T7" s="9"/>
      <c r="U7" s="16">
        <f>SUM(P7-N7)</f>
        <v>9.000000000000002</v>
      </c>
      <c r="V7" s="31" t="s">
        <v>56</v>
      </c>
      <c r="W7" s="2"/>
    </row>
    <row r="8" spans="1:23" ht="12.75" outlineLevel="1">
      <c r="A8" s="2">
        <v>486</v>
      </c>
      <c r="B8" s="7" t="s">
        <v>12</v>
      </c>
      <c r="C8" s="6">
        <v>9</v>
      </c>
      <c r="D8" s="6">
        <v>11</v>
      </c>
      <c r="E8" s="2">
        <v>1</v>
      </c>
      <c r="F8" s="6">
        <v>9</v>
      </c>
      <c r="G8" s="16">
        <v>6</v>
      </c>
      <c r="H8" s="2">
        <v>5</v>
      </c>
      <c r="I8" s="2">
        <v>1</v>
      </c>
      <c r="J8" s="2">
        <v>1</v>
      </c>
      <c r="K8" s="19">
        <v>43</v>
      </c>
      <c r="L8" s="2">
        <f t="shared" si="0"/>
        <v>5.375</v>
      </c>
      <c r="M8" s="19">
        <v>43</v>
      </c>
      <c r="N8" s="2">
        <v>3</v>
      </c>
      <c r="O8" s="19">
        <v>46</v>
      </c>
      <c r="P8" s="6">
        <f>SUM(E8,G8,H8,I8,J8,N8)</f>
        <v>17</v>
      </c>
      <c r="Q8" s="6">
        <v>3</v>
      </c>
      <c r="R8" s="9"/>
      <c r="S8" s="9"/>
      <c r="T8" s="9"/>
      <c r="U8" s="16">
        <f>SUM(P8-G8)</f>
        <v>11</v>
      </c>
      <c r="V8" s="2"/>
      <c r="W8" s="2"/>
    </row>
    <row r="9" spans="1:23" ht="12.75" outlineLevel="1">
      <c r="A9" s="2">
        <v>521</v>
      </c>
      <c r="B9" s="7" t="s">
        <v>11</v>
      </c>
      <c r="C9" s="2">
        <v>3</v>
      </c>
      <c r="D9" s="2">
        <v>3</v>
      </c>
      <c r="E9" s="6">
        <v>7</v>
      </c>
      <c r="F9" s="2">
        <v>2</v>
      </c>
      <c r="G9" s="6">
        <v>10</v>
      </c>
      <c r="H9" s="2">
        <v>3</v>
      </c>
      <c r="I9" s="6">
        <v>8</v>
      </c>
      <c r="J9" s="2">
        <v>2</v>
      </c>
      <c r="K9" s="19">
        <v>38</v>
      </c>
      <c r="L9" s="2">
        <f t="shared" si="0"/>
        <v>4.75</v>
      </c>
      <c r="M9" s="19">
        <v>38</v>
      </c>
      <c r="N9" s="16">
        <v>4</v>
      </c>
      <c r="O9" s="19">
        <f>SUM(C9:J9,N9)</f>
        <v>42</v>
      </c>
      <c r="P9" s="6">
        <f>SUM(C9,D9,F9,H9,J9,N9)</f>
        <v>17</v>
      </c>
      <c r="Q9" s="6">
        <v>4</v>
      </c>
      <c r="R9" s="9"/>
      <c r="S9" s="9"/>
      <c r="T9" s="9"/>
      <c r="U9" s="16">
        <f>SUM(P9-N9)</f>
        <v>13</v>
      </c>
      <c r="V9" s="2"/>
      <c r="W9" s="2"/>
    </row>
    <row r="10" spans="1:23" ht="12.75" outlineLevel="1">
      <c r="A10" s="2">
        <v>963</v>
      </c>
      <c r="B10" s="7" t="s">
        <v>20</v>
      </c>
      <c r="C10" s="6" t="s">
        <v>14</v>
      </c>
      <c r="D10" s="2">
        <v>4</v>
      </c>
      <c r="E10" s="6" t="s">
        <v>14</v>
      </c>
      <c r="F10" s="2">
        <v>3</v>
      </c>
      <c r="G10" s="2">
        <v>3</v>
      </c>
      <c r="H10" s="16">
        <v>8</v>
      </c>
      <c r="I10" s="2">
        <v>2</v>
      </c>
      <c r="J10" s="2">
        <v>5</v>
      </c>
      <c r="K10" s="19">
        <v>73</v>
      </c>
      <c r="L10" s="2">
        <f t="shared" si="0"/>
        <v>9.125</v>
      </c>
      <c r="M10" s="19">
        <v>73</v>
      </c>
      <c r="N10" s="6">
        <v>9.1</v>
      </c>
      <c r="O10" s="19">
        <f>SUM(M10:N10)</f>
        <v>82.1</v>
      </c>
      <c r="P10" s="6">
        <f>SUM(D10,F10,G10,H10,I10,J10)</f>
        <v>25</v>
      </c>
      <c r="Q10" s="6">
        <v>5</v>
      </c>
      <c r="R10" s="9"/>
      <c r="S10" s="9"/>
      <c r="T10" s="9"/>
      <c r="U10" s="16">
        <f>SUM(P10-H10)</f>
        <v>17</v>
      </c>
      <c r="V10" s="2"/>
      <c r="W10" s="2"/>
    </row>
    <row r="11" spans="1:23" ht="12.75" outlineLevel="1">
      <c r="A11" s="2">
        <v>1071</v>
      </c>
      <c r="B11" s="7" t="s">
        <v>18</v>
      </c>
      <c r="C11" s="2">
        <v>4</v>
      </c>
      <c r="D11" s="6">
        <v>7</v>
      </c>
      <c r="E11" s="2">
        <v>4</v>
      </c>
      <c r="F11" s="6">
        <v>11</v>
      </c>
      <c r="G11" s="16">
        <v>7</v>
      </c>
      <c r="H11" s="2">
        <v>6</v>
      </c>
      <c r="I11" s="2">
        <v>6</v>
      </c>
      <c r="J11" s="6" t="s">
        <v>14</v>
      </c>
      <c r="K11" s="19">
        <v>69</v>
      </c>
      <c r="L11" s="2">
        <f t="shared" si="0"/>
        <v>8.625</v>
      </c>
      <c r="M11" s="19">
        <v>69</v>
      </c>
      <c r="N11" s="2">
        <v>2</v>
      </c>
      <c r="O11" s="19">
        <v>71</v>
      </c>
      <c r="P11" s="6">
        <f>SUM(C11,E11,G11,H11,I11,N11)</f>
        <v>29</v>
      </c>
      <c r="Q11" s="6">
        <v>6</v>
      </c>
      <c r="R11" s="9"/>
      <c r="S11" s="9"/>
      <c r="T11" s="9"/>
      <c r="U11" s="16">
        <f>SUM(P11-G11)</f>
        <v>22</v>
      </c>
      <c r="V11" s="2"/>
      <c r="W11" s="2"/>
    </row>
    <row r="12" spans="1:23" ht="12.75" outlineLevel="1">
      <c r="A12" s="2">
        <v>443</v>
      </c>
      <c r="B12" s="7" t="s">
        <v>17</v>
      </c>
      <c r="C12" s="2">
        <v>6</v>
      </c>
      <c r="D12" s="6">
        <v>9</v>
      </c>
      <c r="E12" s="2">
        <v>2</v>
      </c>
      <c r="F12" s="2">
        <v>5</v>
      </c>
      <c r="G12" s="6">
        <v>11</v>
      </c>
      <c r="H12" s="6" t="s">
        <v>14</v>
      </c>
      <c r="I12" s="2">
        <v>5</v>
      </c>
      <c r="J12" s="16">
        <v>7</v>
      </c>
      <c r="K12" s="19">
        <v>69</v>
      </c>
      <c r="L12" s="2">
        <f t="shared" si="0"/>
        <v>8.625</v>
      </c>
      <c r="M12" s="19">
        <v>69</v>
      </c>
      <c r="N12" s="2">
        <v>5</v>
      </c>
      <c r="O12" s="19">
        <v>74</v>
      </c>
      <c r="P12" s="6">
        <f>SUM(C12,E12,F12,I12,J12,N12)</f>
        <v>30</v>
      </c>
      <c r="Q12" s="6">
        <v>7</v>
      </c>
      <c r="R12" s="9"/>
      <c r="S12" s="9"/>
      <c r="T12" s="9"/>
      <c r="U12" s="16">
        <f>SUM(P12-J12)</f>
        <v>23</v>
      </c>
      <c r="V12" s="2"/>
      <c r="W12" s="2"/>
    </row>
    <row r="13" spans="1:23" ht="12.75" outlineLevel="1">
      <c r="A13" s="2">
        <v>1311</v>
      </c>
      <c r="B13" s="7" t="s">
        <v>16</v>
      </c>
      <c r="C13" s="6">
        <v>10</v>
      </c>
      <c r="D13" s="6">
        <v>10</v>
      </c>
      <c r="E13" s="16">
        <v>8</v>
      </c>
      <c r="F13" s="2">
        <v>6</v>
      </c>
      <c r="G13" s="2">
        <v>2</v>
      </c>
      <c r="H13" s="2">
        <v>2</v>
      </c>
      <c r="I13" s="6">
        <v>11</v>
      </c>
      <c r="J13" s="2">
        <v>8</v>
      </c>
      <c r="K13" s="19">
        <v>57</v>
      </c>
      <c r="L13" s="2">
        <f t="shared" si="0"/>
        <v>7.125</v>
      </c>
      <c r="M13" s="19">
        <v>57</v>
      </c>
      <c r="N13" s="2">
        <v>7.1</v>
      </c>
      <c r="O13" s="19">
        <f>SUM(M13:N13)</f>
        <v>64.1</v>
      </c>
      <c r="P13" s="6">
        <f>SUM(E13,F13,G13,H13,J13,N13)</f>
        <v>33.1</v>
      </c>
      <c r="Q13" s="6">
        <v>8</v>
      </c>
      <c r="R13" s="9"/>
      <c r="S13" s="9"/>
      <c r="T13" s="9"/>
      <c r="U13" s="16">
        <f>SUM(P13-E13)</f>
        <v>25.1</v>
      </c>
      <c r="V13" s="2"/>
      <c r="W13" s="2"/>
    </row>
    <row r="14" spans="1:23" ht="12.75" outlineLevel="1">
      <c r="A14" s="2">
        <v>431</v>
      </c>
      <c r="B14" s="7" t="s">
        <v>21</v>
      </c>
      <c r="C14" s="16">
        <v>11</v>
      </c>
      <c r="D14" s="2">
        <v>8</v>
      </c>
      <c r="E14" s="2">
        <v>3</v>
      </c>
      <c r="F14" s="6" t="s">
        <v>14</v>
      </c>
      <c r="G14" s="2">
        <v>9</v>
      </c>
      <c r="H14" s="6" t="s">
        <v>14</v>
      </c>
      <c r="I14" s="6">
        <v>12</v>
      </c>
      <c r="J14" s="2">
        <v>6</v>
      </c>
      <c r="K14" s="19">
        <v>97</v>
      </c>
      <c r="L14" s="2">
        <f t="shared" si="0"/>
        <v>12.125</v>
      </c>
      <c r="M14" s="19">
        <v>97</v>
      </c>
      <c r="N14" s="2">
        <v>6</v>
      </c>
      <c r="O14" s="19">
        <v>103</v>
      </c>
      <c r="P14" s="6">
        <f>SUM(C14,D14,E14,G14,J14,N14)</f>
        <v>43</v>
      </c>
      <c r="Q14" s="6">
        <v>9</v>
      </c>
      <c r="R14" s="9"/>
      <c r="S14" s="9"/>
      <c r="T14" s="9"/>
      <c r="U14" s="16">
        <f>SUM(P14-C14)</f>
        <v>32</v>
      </c>
      <c r="V14" s="2"/>
      <c r="W14" s="2"/>
    </row>
    <row r="15" spans="1:23" ht="12.75" outlineLevel="1">
      <c r="A15" s="2">
        <v>692</v>
      </c>
      <c r="B15" s="7" t="s">
        <v>22</v>
      </c>
      <c r="C15" s="2">
        <v>7</v>
      </c>
      <c r="D15" s="6" t="s">
        <v>14</v>
      </c>
      <c r="E15" s="2">
        <v>5</v>
      </c>
      <c r="F15" s="2">
        <v>13</v>
      </c>
      <c r="G15" s="16">
        <v>15</v>
      </c>
      <c r="H15" s="6" t="s">
        <v>14</v>
      </c>
      <c r="I15" s="2">
        <v>3</v>
      </c>
      <c r="J15" s="2">
        <v>15</v>
      </c>
      <c r="K15" s="19">
        <v>106</v>
      </c>
      <c r="L15" s="2">
        <f t="shared" si="0"/>
        <v>13.25</v>
      </c>
      <c r="M15" s="19">
        <v>106</v>
      </c>
      <c r="N15" s="6" t="s">
        <v>14</v>
      </c>
      <c r="O15" s="19">
        <v>106</v>
      </c>
      <c r="P15" s="6">
        <f>SUM(C15,E15,F15,G15,I15,J15)</f>
        <v>58</v>
      </c>
      <c r="Q15" s="6">
        <v>10</v>
      </c>
      <c r="R15" s="9"/>
      <c r="S15" s="9"/>
      <c r="T15" s="9"/>
      <c r="U15" s="16">
        <f>SUM(P15-G15)</f>
        <v>43</v>
      </c>
      <c r="V15" s="2"/>
      <c r="W15" s="2"/>
    </row>
    <row r="16" spans="1:23" ht="12.75" outlineLevel="1">
      <c r="A16" s="2"/>
      <c r="B16" s="7"/>
      <c r="C16" s="2"/>
      <c r="D16" s="2"/>
      <c r="E16" s="2"/>
      <c r="F16" s="2"/>
      <c r="G16" s="2"/>
      <c r="H16" s="2"/>
      <c r="I16" s="2"/>
      <c r="J16" s="2"/>
      <c r="K16" s="19"/>
      <c r="L16" s="2"/>
      <c r="M16" s="19"/>
      <c r="N16" s="2"/>
      <c r="O16" s="19"/>
      <c r="P16" s="6"/>
      <c r="Q16" s="6" t="s">
        <v>26</v>
      </c>
      <c r="R16" s="9"/>
      <c r="S16" s="9"/>
      <c r="T16" s="9"/>
      <c r="U16" s="16"/>
      <c r="V16" s="2"/>
      <c r="W16" s="2"/>
    </row>
    <row r="17" spans="1:23" ht="12.75" outlineLevel="1">
      <c r="A17" s="2"/>
      <c r="B17" s="7"/>
      <c r="C17" s="2"/>
      <c r="D17" s="2"/>
      <c r="E17" s="2"/>
      <c r="F17" s="2"/>
      <c r="G17" s="2"/>
      <c r="H17" s="2"/>
      <c r="I17" s="2"/>
      <c r="J17" s="2"/>
      <c r="K17" s="19"/>
      <c r="L17" s="2"/>
      <c r="M17" s="19"/>
      <c r="N17" s="2"/>
      <c r="O17" s="19"/>
      <c r="P17" s="6"/>
      <c r="Q17" s="6"/>
      <c r="R17" s="9"/>
      <c r="S17" s="9"/>
      <c r="T17" s="9"/>
      <c r="U17" s="16"/>
      <c r="V17" s="2"/>
      <c r="W17" s="2"/>
    </row>
    <row r="18" spans="1:23" ht="12.75" outlineLevel="1">
      <c r="A18" s="2"/>
      <c r="B18" s="7"/>
      <c r="C18" s="2"/>
      <c r="D18" s="2"/>
      <c r="E18" s="2"/>
      <c r="F18" s="2"/>
      <c r="G18" s="2"/>
      <c r="H18" s="2"/>
      <c r="I18" s="2"/>
      <c r="J18" s="2"/>
      <c r="K18" s="19"/>
      <c r="L18" s="2"/>
      <c r="M18" s="19"/>
      <c r="N18" s="2"/>
      <c r="O18" s="19"/>
      <c r="P18" s="6"/>
      <c r="Q18" s="6"/>
      <c r="R18" s="9"/>
      <c r="S18" s="9"/>
      <c r="T18" s="9"/>
      <c r="U18" s="16"/>
      <c r="V18" s="2"/>
      <c r="W18" s="2"/>
    </row>
    <row r="19" spans="1:23" ht="12.75" outlineLevel="1">
      <c r="A19" s="2"/>
      <c r="B19" s="7"/>
      <c r="C19" s="2"/>
      <c r="D19" s="2"/>
      <c r="E19" s="2"/>
      <c r="F19" s="2"/>
      <c r="G19" s="2"/>
      <c r="H19" s="2"/>
      <c r="I19" s="2"/>
      <c r="J19" s="2"/>
      <c r="K19" s="19"/>
      <c r="L19" s="2"/>
      <c r="M19" s="19"/>
      <c r="N19" s="2"/>
      <c r="O19" s="19"/>
      <c r="P19" s="6"/>
      <c r="Q19" s="6"/>
      <c r="R19" s="9"/>
      <c r="S19" s="9"/>
      <c r="T19" s="9"/>
      <c r="U19" s="16"/>
      <c r="V19" s="2"/>
      <c r="W19" s="2"/>
    </row>
    <row r="20" spans="1:23" ht="12.75" outlineLevel="1">
      <c r="A20" s="2"/>
      <c r="B20" s="7"/>
      <c r="C20" s="2"/>
      <c r="D20" s="2"/>
      <c r="E20" s="2"/>
      <c r="F20" s="2"/>
      <c r="G20" s="2"/>
      <c r="H20" s="2"/>
      <c r="I20" s="2"/>
      <c r="J20" s="2"/>
      <c r="K20" s="19"/>
      <c r="L20" s="2"/>
      <c r="M20" s="19"/>
      <c r="N20" s="2"/>
      <c r="O20" s="19"/>
      <c r="P20" s="6"/>
      <c r="Q20" s="6"/>
      <c r="R20" s="9"/>
      <c r="S20" s="9"/>
      <c r="T20" s="9"/>
      <c r="U20" s="16"/>
      <c r="V20" s="2"/>
      <c r="W20" s="2"/>
    </row>
    <row r="21" spans="1:23" ht="12.75" outlineLevel="1">
      <c r="A21" s="2"/>
      <c r="B21" s="7"/>
      <c r="C21" s="2"/>
      <c r="D21" s="2"/>
      <c r="E21" s="2"/>
      <c r="F21" s="2"/>
      <c r="G21" s="2"/>
      <c r="H21" s="2"/>
      <c r="I21" s="2"/>
      <c r="J21" s="2"/>
      <c r="K21" s="19"/>
      <c r="L21" s="2"/>
      <c r="M21" s="19"/>
      <c r="N21" s="2"/>
      <c r="O21" s="19"/>
      <c r="P21" s="6"/>
      <c r="Q21" s="6"/>
      <c r="R21" s="9"/>
      <c r="S21" s="9"/>
      <c r="T21" s="9"/>
      <c r="U21" s="16"/>
      <c r="V21" s="2"/>
      <c r="W21" s="2"/>
    </row>
    <row r="22" spans="1:23" ht="12.75" outlineLevel="1">
      <c r="A22" s="2"/>
      <c r="B22" s="7"/>
      <c r="C22" s="2"/>
      <c r="D22" s="2"/>
      <c r="E22" s="2"/>
      <c r="F22" s="2"/>
      <c r="G22" s="2"/>
      <c r="H22" s="2"/>
      <c r="I22" s="2"/>
      <c r="J22" s="2"/>
      <c r="K22" s="19"/>
      <c r="L22" s="2"/>
      <c r="M22" s="19"/>
      <c r="N22" s="2"/>
      <c r="O22" s="19"/>
      <c r="P22" s="6"/>
      <c r="Q22" s="6"/>
      <c r="R22" s="9"/>
      <c r="S22" s="9"/>
      <c r="T22" s="9"/>
      <c r="U22" s="16"/>
      <c r="V22" s="2"/>
      <c r="W22" s="2"/>
    </row>
    <row r="23" spans="1:23" ht="12.75" outlineLevel="1">
      <c r="A23" s="2"/>
      <c r="B23" s="7"/>
      <c r="C23" s="2"/>
      <c r="D23" s="2"/>
      <c r="E23" s="2"/>
      <c r="F23" s="2"/>
      <c r="G23" s="2"/>
      <c r="H23" s="2"/>
      <c r="I23" s="2"/>
      <c r="J23" s="2"/>
      <c r="K23" s="19"/>
      <c r="L23" s="2"/>
      <c r="M23" s="19"/>
      <c r="N23" s="2"/>
      <c r="O23" s="19"/>
      <c r="P23" s="6"/>
      <c r="Q23" s="6"/>
      <c r="R23" s="9"/>
      <c r="S23" s="9"/>
      <c r="T23" s="9"/>
      <c r="U23" s="16"/>
      <c r="V23" s="2"/>
      <c r="W23" s="2"/>
    </row>
    <row r="24" spans="1:23" ht="12.75" outlineLevel="1">
      <c r="A24" s="2"/>
      <c r="B24" s="7"/>
      <c r="C24" s="2"/>
      <c r="D24" s="2"/>
      <c r="E24" s="2"/>
      <c r="F24" s="2"/>
      <c r="G24" s="2"/>
      <c r="H24" s="2"/>
      <c r="I24" s="2"/>
      <c r="J24" s="2"/>
      <c r="K24" s="19"/>
      <c r="L24" s="2"/>
      <c r="M24" s="19"/>
      <c r="N24" s="2"/>
      <c r="O24" s="19"/>
      <c r="P24" s="6"/>
      <c r="Q24" s="6"/>
      <c r="R24" s="9"/>
      <c r="S24" s="9"/>
      <c r="T24" s="9"/>
      <c r="U24" s="16"/>
      <c r="V24" s="2"/>
      <c r="W24" s="2"/>
    </row>
    <row r="25" spans="1:23" ht="12.75" outlineLevel="1">
      <c r="A25" s="2"/>
      <c r="B25" s="7"/>
      <c r="C25" s="2"/>
      <c r="D25" s="2"/>
      <c r="E25" s="2"/>
      <c r="F25" s="2"/>
      <c r="G25" s="2"/>
      <c r="H25" s="2"/>
      <c r="I25" s="2"/>
      <c r="J25" s="2"/>
      <c r="K25" s="19"/>
      <c r="L25" s="2"/>
      <c r="M25" s="19"/>
      <c r="N25" s="2"/>
      <c r="O25" s="19"/>
      <c r="P25" s="6"/>
      <c r="Q25" s="6"/>
      <c r="R25" s="9"/>
      <c r="S25" s="9"/>
      <c r="T25" s="9"/>
      <c r="U25" s="16"/>
      <c r="V25" s="2"/>
      <c r="W25" s="2"/>
    </row>
    <row r="26" spans="1:23" ht="12.75" outlineLevel="1">
      <c r="A26" s="2"/>
      <c r="B26" s="7"/>
      <c r="C26" s="2"/>
      <c r="D26" s="2"/>
      <c r="E26" s="2"/>
      <c r="F26" s="2"/>
      <c r="G26" s="2"/>
      <c r="H26" s="2"/>
      <c r="I26" s="2"/>
      <c r="J26" s="2"/>
      <c r="K26" s="19"/>
      <c r="L26" s="2"/>
      <c r="M26" s="19"/>
      <c r="N26" s="2"/>
      <c r="O26" s="19"/>
      <c r="P26" s="6"/>
      <c r="Q26" s="6"/>
      <c r="R26" s="9"/>
      <c r="S26" s="9"/>
      <c r="T26" s="9"/>
      <c r="U26" s="16"/>
      <c r="V26" s="2"/>
      <c r="W26" s="2"/>
    </row>
    <row r="27" spans="1:23" ht="12.75" outlineLevel="1">
      <c r="A27" s="2"/>
      <c r="B27" s="7"/>
      <c r="C27" s="2"/>
      <c r="D27" s="2"/>
      <c r="E27" s="2"/>
      <c r="F27" s="2"/>
      <c r="G27" s="2"/>
      <c r="H27" s="2"/>
      <c r="I27" s="2"/>
      <c r="J27" s="2"/>
      <c r="K27" s="19"/>
      <c r="L27" s="2"/>
      <c r="M27" s="19"/>
      <c r="N27" s="2"/>
      <c r="O27" s="19"/>
      <c r="P27" s="6"/>
      <c r="Q27" s="6"/>
      <c r="R27" s="9"/>
      <c r="S27" s="9"/>
      <c r="T27" s="9"/>
      <c r="U27" s="16"/>
      <c r="V27" s="2"/>
      <c r="W27" s="2"/>
    </row>
    <row r="28" spans="1:23" ht="12.75" outlineLevel="1">
      <c r="A28" s="2"/>
      <c r="B28" s="7"/>
      <c r="C28" s="2"/>
      <c r="D28" s="2"/>
      <c r="E28" s="2"/>
      <c r="F28" s="2"/>
      <c r="G28" s="2"/>
      <c r="H28" s="2"/>
      <c r="I28" s="2"/>
      <c r="J28" s="2"/>
      <c r="K28" s="19"/>
      <c r="L28" s="2"/>
      <c r="M28" s="19"/>
      <c r="N28" s="2"/>
      <c r="O28" s="19"/>
      <c r="P28" s="6"/>
      <c r="Q28" s="6"/>
      <c r="R28" s="9"/>
      <c r="S28" s="9"/>
      <c r="T28" s="9"/>
      <c r="U28" s="16"/>
      <c r="V28" s="2"/>
      <c r="W28" s="2"/>
    </row>
    <row r="29" spans="1:23" ht="12.75" outlineLevel="1">
      <c r="A29" s="2"/>
      <c r="B29" s="7"/>
      <c r="C29" s="2"/>
      <c r="D29" s="2"/>
      <c r="E29" s="2"/>
      <c r="F29" s="2"/>
      <c r="G29" s="2"/>
      <c r="H29" s="2"/>
      <c r="I29" s="2"/>
      <c r="J29" s="2"/>
      <c r="K29" s="19"/>
      <c r="L29" s="2"/>
      <c r="M29" s="19"/>
      <c r="N29" s="2"/>
      <c r="O29" s="19"/>
      <c r="P29" s="6"/>
      <c r="Q29" s="6"/>
      <c r="R29" s="9"/>
      <c r="S29" s="9"/>
      <c r="T29" s="9"/>
      <c r="U29" s="16"/>
      <c r="V29" s="2"/>
      <c r="W29" s="2"/>
    </row>
    <row r="30" spans="1:23" ht="12.75" outlineLevel="1">
      <c r="A30" s="2"/>
      <c r="B30" s="7"/>
      <c r="C30" s="2"/>
      <c r="D30" s="2"/>
      <c r="E30" s="2"/>
      <c r="F30" s="2"/>
      <c r="G30" s="2"/>
      <c r="H30" s="2"/>
      <c r="I30" s="2"/>
      <c r="J30" s="2"/>
      <c r="K30" s="19"/>
      <c r="L30" s="2"/>
      <c r="M30" s="19"/>
      <c r="N30" s="2"/>
      <c r="O30" s="19"/>
      <c r="P30" s="6"/>
      <c r="Q30" s="6"/>
      <c r="R30" s="9"/>
      <c r="S30" s="9"/>
      <c r="T30" s="9"/>
      <c r="U30" s="16"/>
      <c r="V30" s="2"/>
      <c r="W30" s="2"/>
    </row>
    <row r="31" spans="1:23" ht="12.75" outlineLevel="1">
      <c r="A31" s="2"/>
      <c r="B31" s="7"/>
      <c r="C31" s="2"/>
      <c r="D31" s="2"/>
      <c r="E31" s="2"/>
      <c r="F31" s="2"/>
      <c r="G31" s="2"/>
      <c r="H31" s="2"/>
      <c r="I31" s="2"/>
      <c r="J31" s="2"/>
      <c r="K31" s="19"/>
      <c r="L31" s="2"/>
      <c r="M31" s="19"/>
      <c r="N31" s="2"/>
      <c r="O31" s="19"/>
      <c r="P31" s="14"/>
      <c r="Q31" s="14"/>
      <c r="R31" s="28"/>
      <c r="S31" s="28"/>
      <c r="T31" s="28"/>
      <c r="U31" s="17"/>
      <c r="V31" s="5"/>
      <c r="W31" s="5"/>
    </row>
    <row r="32" spans="1:23" ht="12.75" outlineLevel="1">
      <c r="A32" s="2"/>
      <c r="B32" s="7"/>
      <c r="C32" s="2"/>
      <c r="D32" s="2"/>
      <c r="E32" s="2"/>
      <c r="F32" s="2"/>
      <c r="G32" s="2"/>
      <c r="H32" s="2"/>
      <c r="I32" s="2"/>
      <c r="J32" s="2"/>
      <c r="K32" s="19"/>
      <c r="L32" s="2"/>
      <c r="M32" s="19"/>
      <c r="N32" s="2"/>
      <c r="O32" s="19"/>
      <c r="P32" s="14"/>
      <c r="Q32" s="14"/>
      <c r="R32" s="28"/>
      <c r="S32" s="28"/>
      <c r="T32" s="28"/>
      <c r="U32" s="17"/>
      <c r="V32" s="5"/>
      <c r="W32" s="5"/>
    </row>
    <row r="33" spans="1:23" ht="12.75" outlineLevel="1">
      <c r="A33" s="2"/>
      <c r="B33" s="7"/>
      <c r="C33" s="2"/>
      <c r="D33" s="2"/>
      <c r="E33" s="2"/>
      <c r="F33" s="2"/>
      <c r="G33" s="2"/>
      <c r="H33" s="2"/>
      <c r="I33" s="2"/>
      <c r="J33" s="2"/>
      <c r="K33" s="19"/>
      <c r="L33" s="2"/>
      <c r="M33" s="19"/>
      <c r="N33" s="2"/>
      <c r="O33" s="19"/>
      <c r="P33" s="14"/>
      <c r="Q33" s="14"/>
      <c r="R33" s="28"/>
      <c r="S33" s="28"/>
      <c r="T33" s="28"/>
      <c r="U33" s="17"/>
      <c r="V33" s="5"/>
      <c r="W33" s="12"/>
    </row>
    <row r="36" spans="2:4" ht="12.75">
      <c r="B36" s="10" t="s">
        <v>47</v>
      </c>
      <c r="C36" s="33" t="s">
        <v>48</v>
      </c>
      <c r="D36" s="33"/>
    </row>
    <row r="37" ht="12.75">
      <c r="A37" t="s">
        <v>25</v>
      </c>
    </row>
    <row r="38" ht="12.75">
      <c r="A38" t="s">
        <v>26</v>
      </c>
    </row>
    <row r="39" ht="12.75">
      <c r="A39" t="s">
        <v>27</v>
      </c>
    </row>
    <row r="40" ht="12.75">
      <c r="A40" t="s">
        <v>28</v>
      </c>
    </row>
    <row r="41" ht="12.75">
      <c r="A41" t="s">
        <v>26</v>
      </c>
    </row>
    <row r="42" ht="12.75">
      <c r="A42" t="s">
        <v>29</v>
      </c>
    </row>
    <row r="43" ht="12.75">
      <c r="A43" t="s">
        <v>30</v>
      </c>
    </row>
    <row r="44" ht="12.75">
      <c r="A44" t="s">
        <v>31</v>
      </c>
    </row>
    <row r="45" ht="12.75">
      <c r="A45" t="s">
        <v>26</v>
      </c>
    </row>
    <row r="46" ht="12.75">
      <c r="A46" t="s">
        <v>32</v>
      </c>
    </row>
    <row r="47" ht="12.75">
      <c r="A47" t="s">
        <v>26</v>
      </c>
    </row>
    <row r="48" ht="12.75">
      <c r="A48" t="s">
        <v>33</v>
      </c>
    </row>
    <row r="49" ht="12.75">
      <c r="A49" t="s">
        <v>26</v>
      </c>
    </row>
    <row r="51" ht="12.75">
      <c r="A51" t="s">
        <v>34</v>
      </c>
    </row>
    <row r="52" ht="12.75">
      <c r="A52" s="8" t="s">
        <v>35</v>
      </c>
    </row>
    <row r="53" ht="12.75">
      <c r="A53" t="s">
        <v>34</v>
      </c>
    </row>
    <row r="54" ht="12.75">
      <c r="A54" t="s">
        <v>36</v>
      </c>
    </row>
    <row r="56" ht="12.75">
      <c r="A56" t="s">
        <v>26</v>
      </c>
    </row>
    <row r="58" ht="18">
      <c r="A58" s="20" t="s">
        <v>46</v>
      </c>
    </row>
    <row r="59" ht="13.5" thickBot="1">
      <c r="A59" s="21"/>
    </row>
    <row r="60" spans="1:22" ht="15">
      <c r="A60" s="22" t="s">
        <v>40</v>
      </c>
      <c r="B60" s="23">
        <v>1</v>
      </c>
      <c r="C60" s="23">
        <v>2</v>
      </c>
      <c r="D60" s="23">
        <v>3</v>
      </c>
      <c r="E60" s="23">
        <v>4</v>
      </c>
      <c r="F60" s="23">
        <v>5</v>
      </c>
      <c r="G60" s="23">
        <v>6</v>
      </c>
      <c r="H60" s="23">
        <v>7</v>
      </c>
      <c r="I60" s="23">
        <v>8</v>
      </c>
      <c r="J60" s="23">
        <v>9</v>
      </c>
      <c r="K60" s="23">
        <v>10</v>
      </c>
      <c r="L60" s="23">
        <v>11</v>
      </c>
      <c r="M60" s="23">
        <v>12</v>
      </c>
      <c r="N60" s="23">
        <v>13</v>
      </c>
      <c r="O60" s="23">
        <v>14</v>
      </c>
      <c r="P60" s="23">
        <v>15</v>
      </c>
      <c r="Q60" s="23">
        <v>16</v>
      </c>
      <c r="R60" s="23">
        <v>17</v>
      </c>
      <c r="S60" s="23">
        <v>18</v>
      </c>
      <c r="T60" s="23"/>
      <c r="U60" s="23"/>
      <c r="V60" s="23"/>
    </row>
    <row r="61" spans="1:22" ht="15.75" thickBot="1">
      <c r="A61" s="24" t="s">
        <v>41</v>
      </c>
      <c r="B61" s="25">
        <v>1</v>
      </c>
      <c r="C61" s="25">
        <v>2</v>
      </c>
      <c r="D61" s="25">
        <v>3</v>
      </c>
      <c r="E61" s="25">
        <v>3</v>
      </c>
      <c r="F61" s="25">
        <v>4</v>
      </c>
      <c r="G61" s="25">
        <v>4</v>
      </c>
      <c r="H61" s="25">
        <v>5</v>
      </c>
      <c r="I61" s="25">
        <v>5</v>
      </c>
      <c r="J61" s="25">
        <v>6</v>
      </c>
      <c r="K61" s="25">
        <v>7</v>
      </c>
      <c r="L61" s="25">
        <v>8</v>
      </c>
      <c r="M61" s="25">
        <v>8</v>
      </c>
      <c r="N61" s="25">
        <v>9</v>
      </c>
      <c r="O61" s="25">
        <v>10</v>
      </c>
      <c r="P61" s="25">
        <v>11</v>
      </c>
      <c r="Q61" s="25">
        <v>11</v>
      </c>
      <c r="R61" s="25">
        <v>12</v>
      </c>
      <c r="S61" s="25">
        <v>12</v>
      </c>
      <c r="T61" s="25"/>
      <c r="U61" s="25"/>
      <c r="V61" s="25"/>
    </row>
    <row r="63" ht="12.75">
      <c r="A63" t="s">
        <v>26</v>
      </c>
    </row>
    <row r="64" spans="1:15" ht="12.75">
      <c r="A64" s="32" t="s">
        <v>45</v>
      </c>
      <c r="B64" s="32"/>
      <c r="C64" s="32"/>
      <c r="D64" s="32"/>
      <c r="E64" s="32"/>
      <c r="F64" s="32"/>
      <c r="G64" s="32"/>
      <c r="H64" s="32"/>
      <c r="I64" s="32"/>
      <c r="J64" s="32"/>
      <c r="K64" s="32"/>
      <c r="L64" s="32"/>
      <c r="M64" s="32"/>
      <c r="N64" s="32"/>
      <c r="O64" s="32"/>
    </row>
    <row r="65" spans="1:15" ht="12.75">
      <c r="A65" s="32"/>
      <c r="B65" s="32"/>
      <c r="C65" s="32"/>
      <c r="D65" s="32"/>
      <c r="E65" s="32"/>
      <c r="F65" s="32"/>
      <c r="G65" s="32"/>
      <c r="H65" s="32"/>
      <c r="I65" s="32"/>
      <c r="J65" s="32"/>
      <c r="K65" s="32"/>
      <c r="L65" s="32"/>
      <c r="M65" s="32"/>
      <c r="N65" s="32"/>
      <c r="O65" s="32"/>
    </row>
    <row r="66" spans="1:15" ht="12.75">
      <c r="A66" s="32"/>
      <c r="B66" s="32"/>
      <c r="C66" s="32"/>
      <c r="D66" s="32"/>
      <c r="E66" s="32"/>
      <c r="F66" s="32"/>
      <c r="G66" s="32"/>
      <c r="H66" s="32"/>
      <c r="I66" s="32"/>
      <c r="J66" s="32"/>
      <c r="K66" s="32"/>
      <c r="L66" s="32"/>
      <c r="M66" s="32"/>
      <c r="N66" s="32"/>
      <c r="O66" s="32"/>
    </row>
    <row r="67" spans="1:15" ht="12.75">
      <c r="A67" s="32"/>
      <c r="B67" s="32"/>
      <c r="C67" s="32"/>
      <c r="D67" s="32"/>
      <c r="E67" s="32"/>
      <c r="F67" s="32"/>
      <c r="G67" s="32"/>
      <c r="H67" s="32"/>
      <c r="I67" s="32"/>
      <c r="J67" s="32"/>
      <c r="K67" s="32"/>
      <c r="L67" s="32"/>
      <c r="M67" s="32"/>
      <c r="N67" s="32"/>
      <c r="O67" s="32"/>
    </row>
    <row r="69" ht="12.75">
      <c r="A69" t="s">
        <v>42</v>
      </c>
    </row>
    <row r="71" ht="12.75">
      <c r="A71" t="s">
        <v>43</v>
      </c>
    </row>
    <row r="73" ht="12.75">
      <c r="A73" t="s">
        <v>44</v>
      </c>
    </row>
    <row r="77" ht="12.75">
      <c r="A77" s="8"/>
    </row>
  </sheetData>
  <sheetProtection/>
  <mergeCells count="3">
    <mergeCell ref="A64:O67"/>
    <mergeCell ref="C36:D36"/>
    <mergeCell ref="A4:H4"/>
  </mergeCells>
  <printOptions/>
  <pageMargins left="0.75" right="0.75" top="1" bottom="1" header="0.5" footer="0.5"/>
  <pageSetup fitToHeight="1" fitToWidth="1" horizontalDpi="300" verticalDpi="300" orientation="landscape"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GMH</dc:creator>
  <cp:keywords/>
  <dc:description/>
  <cp:lastModifiedBy>Digital River, Inc.</cp:lastModifiedBy>
  <cp:lastPrinted>2008-08-17T17:01:18Z</cp:lastPrinted>
  <dcterms:created xsi:type="dcterms:W3CDTF">2008-08-17T15:31:07Z</dcterms:created>
  <dcterms:modified xsi:type="dcterms:W3CDTF">2008-08-23T17:50:07Z</dcterms:modified>
  <cp:category/>
  <cp:version/>
  <cp:contentType/>
  <cp:contentStatus/>
</cp:coreProperties>
</file>